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stapor\Downloads\"/>
    </mc:Choice>
  </mc:AlternateContent>
  <bookViews>
    <workbookView xWindow="0" yWindow="0" windowWidth="16200" windowHeight="24780"/>
  </bookViews>
  <sheets>
    <sheet name="dzieci niepełnosprawne" sheetId="3" r:id="rId1"/>
  </sheets>
  <calcPr calcId="162913"/>
</workbook>
</file>

<file path=xl/calcChain.xml><?xml version="1.0" encoding="utf-8"?>
<calcChain xmlns="http://schemas.openxmlformats.org/spreadsheetml/2006/main">
  <c r="H12" i="3" l="1"/>
  <c r="N12" i="3" l="1"/>
  <c r="O26" i="3" l="1"/>
  <c r="O24" i="3"/>
  <c r="O22" i="3"/>
  <c r="O20" i="3"/>
  <c r="O18" i="3"/>
  <c r="O16" i="3"/>
  <c r="O14" i="3"/>
  <c r="O12" i="3"/>
  <c r="O10" i="3"/>
  <c r="C26" i="3"/>
  <c r="C24" i="3"/>
  <c r="C22" i="3"/>
  <c r="C20" i="3"/>
  <c r="C18" i="3"/>
  <c r="C16" i="3"/>
  <c r="C14" i="3"/>
  <c r="C12" i="3"/>
  <c r="C10" i="3"/>
  <c r="E26" i="3" l="1"/>
  <c r="E24" i="3"/>
  <c r="E22" i="3"/>
  <c r="E20" i="3"/>
  <c r="E18" i="3" l="1"/>
  <c r="E16" i="3"/>
  <c r="E14" i="3"/>
  <c r="E12" i="3"/>
  <c r="E10" i="3"/>
  <c r="L26" i="3" l="1"/>
  <c r="L24" i="3"/>
  <c r="L22" i="3"/>
  <c r="L20" i="3"/>
  <c r="L18" i="3"/>
  <c r="L16" i="3"/>
  <c r="L14" i="3"/>
  <c r="L12" i="3"/>
  <c r="L10" i="3"/>
  <c r="R26" i="3" l="1"/>
  <c r="Q26" i="3"/>
  <c r="R24" i="3"/>
  <c r="Q24" i="3"/>
  <c r="R22" i="3"/>
  <c r="Q22" i="3"/>
  <c r="R20" i="3"/>
  <c r="Q20" i="3"/>
  <c r="R18" i="3"/>
  <c r="Q18" i="3"/>
  <c r="R16" i="3"/>
  <c r="Q16" i="3"/>
  <c r="R14" i="3"/>
  <c r="Q14" i="3"/>
  <c r="R12" i="3"/>
  <c r="Q12" i="3"/>
  <c r="R10" i="3"/>
  <c r="Q10" i="3"/>
  <c r="K26" i="3"/>
  <c r="M26" i="3"/>
  <c r="N26" i="3"/>
  <c r="P26" i="3"/>
  <c r="K24" i="3"/>
  <c r="M24" i="3"/>
  <c r="N24" i="3"/>
  <c r="P24" i="3"/>
  <c r="K22" i="3"/>
  <c r="M22" i="3"/>
  <c r="N22" i="3"/>
  <c r="P22" i="3"/>
  <c r="K20" i="3"/>
  <c r="M20" i="3"/>
  <c r="N20" i="3"/>
  <c r="P20" i="3"/>
  <c r="K18" i="3"/>
  <c r="M18" i="3"/>
  <c r="N18" i="3"/>
  <c r="P18" i="3"/>
  <c r="K16" i="3"/>
  <c r="M16" i="3"/>
  <c r="N16" i="3"/>
  <c r="P16" i="3"/>
  <c r="K14" i="3"/>
  <c r="M14" i="3"/>
  <c r="N14" i="3"/>
  <c r="P14" i="3"/>
  <c r="K12" i="3"/>
  <c r="M12" i="3"/>
  <c r="P12" i="3"/>
  <c r="K10" i="3"/>
  <c r="M10" i="3"/>
  <c r="N10" i="3"/>
  <c r="P10" i="3"/>
  <c r="J26" i="3"/>
  <c r="I26" i="3"/>
  <c r="H26" i="3"/>
  <c r="G26" i="3"/>
  <c r="F26" i="3"/>
  <c r="D26" i="3"/>
  <c r="J24" i="3"/>
  <c r="I24" i="3"/>
  <c r="H24" i="3"/>
  <c r="G24" i="3"/>
  <c r="F24" i="3"/>
  <c r="D24" i="3"/>
  <c r="J22" i="3"/>
  <c r="I22" i="3"/>
  <c r="H22" i="3"/>
  <c r="G22" i="3"/>
  <c r="F22" i="3"/>
  <c r="D22" i="3"/>
  <c r="J20" i="3"/>
  <c r="I20" i="3"/>
  <c r="H20" i="3"/>
  <c r="G20" i="3"/>
  <c r="F20" i="3"/>
  <c r="D20" i="3"/>
  <c r="J18" i="3"/>
  <c r="I18" i="3"/>
  <c r="H18" i="3"/>
  <c r="G18" i="3"/>
  <c r="F18" i="3"/>
  <c r="D18" i="3"/>
  <c r="J16" i="3"/>
  <c r="I16" i="3"/>
  <c r="H16" i="3"/>
  <c r="G16" i="3"/>
  <c r="F16" i="3"/>
  <c r="D16" i="3"/>
  <c r="J14" i="3"/>
  <c r="I14" i="3"/>
  <c r="H14" i="3"/>
  <c r="G14" i="3"/>
  <c r="F14" i="3"/>
  <c r="D14" i="3"/>
  <c r="J12" i="3"/>
  <c r="I12" i="3"/>
  <c r="G12" i="3"/>
  <c r="F12" i="3"/>
  <c r="D12" i="3"/>
  <c r="J10" i="3"/>
  <c r="I10" i="3"/>
  <c r="H10" i="3"/>
  <c r="G10" i="3"/>
  <c r="F10" i="3"/>
  <c r="D10" i="3"/>
</calcChain>
</file>

<file path=xl/comments1.xml><?xml version="1.0" encoding="utf-8"?>
<comments xmlns="http://schemas.openxmlformats.org/spreadsheetml/2006/main">
  <authors>
    <author>Justyna Kulesza</author>
  </authors>
  <commentList>
    <comment ref="K4" authorId="0" shapeId="0">
      <text>
        <r>
          <rPr>
            <b/>
            <sz val="9"/>
            <color indexed="81"/>
            <rFont val="Tahoma"/>
            <family val="2"/>
            <charset val="238"/>
          </rPr>
          <t>Justyna Kulesza:</t>
        </r>
        <r>
          <rPr>
            <sz val="9"/>
            <color indexed="81"/>
            <rFont val="Tahoma"/>
            <family val="2"/>
            <charset val="238"/>
          </rPr>
          <t xml:space="preserve">
611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Justyna Kulesza:</t>
        </r>
        <r>
          <rPr>
            <sz val="9"/>
            <color indexed="81"/>
            <rFont val="Tahoma"/>
            <family val="2"/>
            <charset val="238"/>
          </rPr>
          <t xml:space="preserve">
615</t>
        </r>
      </text>
    </comment>
  </commentList>
</comments>
</file>

<file path=xl/sharedStrings.xml><?xml version="1.0" encoding="utf-8"?>
<sst xmlns="http://schemas.openxmlformats.org/spreadsheetml/2006/main" count="71" uniqueCount="30">
  <si>
    <t xml:space="preserve">klasa 1 </t>
  </si>
  <si>
    <t>klasa 2</t>
  </si>
  <si>
    <t>klasa 4</t>
  </si>
  <si>
    <t>niepełnosprawni intelektualnie w stopniu lekkim</t>
  </si>
  <si>
    <t>niepełnosprawni intelektualnie w stopniu umiarkowanym lub znacznym</t>
  </si>
  <si>
    <t>niesłyszący</t>
  </si>
  <si>
    <t>słabosłyszący</t>
  </si>
  <si>
    <t>z autyzmem</t>
  </si>
  <si>
    <t>kwota dotacji</t>
  </si>
  <si>
    <t>wskaźnik</t>
  </si>
  <si>
    <t>rodzaj niepełnosprawności</t>
  </si>
  <si>
    <t>słabowidzący (druk powiększony)</t>
  </si>
  <si>
    <t>x</t>
  </si>
  <si>
    <t>słabowidzący (druk niepowiększony)</t>
  </si>
  <si>
    <t>kwota max</t>
  </si>
  <si>
    <t>Szkoła podstawowa</t>
  </si>
  <si>
    <t xml:space="preserve">podręczniki lub materiały edukacyjne </t>
  </si>
  <si>
    <t>klasa 3</t>
  </si>
  <si>
    <t>klasa 5</t>
  </si>
  <si>
    <t>niewidomi (podręczniki niewydrukowane w systemie Braille'a)</t>
  </si>
  <si>
    <t xml:space="preserve"> niewidomi (podręcznik wydrukowane w systemie Braille'a)</t>
  </si>
  <si>
    <t>klasa 6</t>
  </si>
  <si>
    <t>klasa 7</t>
  </si>
  <si>
    <t>klasa 8</t>
  </si>
  <si>
    <t>Wysokość wskaźników zwiększających kwoty dotacji celowej na wyposażenia szkół w podręczniki, materiały edukacyjne i materiały ćwiczeniowe dla uczniów niepełnosprawnych, którzy będą korzystać z podręczników, materiałów edukacyjnych lub materiałów ćwiczeniowych, dostosowanych do potrzeb edukacyjnych i możliwości psychofizycznych tych uczniów</t>
  </si>
  <si>
    <t xml:space="preserve">materiały ćwiczeniowe </t>
  </si>
  <si>
    <t>podręczniki lub materiały edukacyjne</t>
  </si>
  <si>
    <t>materiały ćwiczeniowe</t>
  </si>
  <si>
    <t xml:space="preserve">materiały ćwiczeniowe
</t>
  </si>
  <si>
    <t xml:space="preserve">podręczniki lub materiały edukacyjne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</si>
</sst>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2" fillId="4" borderId="10" xfId="1" applyFont="1" applyFill="1" applyBorder="1" applyAlignment="1">
      <alignment horizontal="right" vertical="center"/>
    </xf>
    <xf numFmtId="164" fontId="2" fillId="4" borderId="1" xfId="1" applyFont="1" applyFill="1" applyBorder="1" applyAlignment="1">
      <alignment horizontal="right" vertical="center"/>
    </xf>
    <xf numFmtId="164" fontId="2" fillId="4" borderId="11" xfId="1" applyFont="1" applyFill="1" applyBorder="1" applyAlignment="1">
      <alignment horizontal="right" vertical="center"/>
    </xf>
    <xf numFmtId="164" fontId="2" fillId="4" borderId="2" xfId="1" applyFont="1" applyFill="1" applyBorder="1" applyAlignment="1">
      <alignment horizontal="right" vertical="center"/>
    </xf>
    <xf numFmtId="164" fontId="2" fillId="4" borderId="3" xfId="1" applyFont="1" applyFill="1" applyBorder="1" applyAlignment="1">
      <alignment horizontal="right" vertical="center"/>
    </xf>
    <xf numFmtId="44" fontId="2" fillId="2" borderId="10" xfId="2" applyFont="1" applyFill="1" applyBorder="1" applyAlignment="1">
      <alignment horizontal="right" vertical="center"/>
    </xf>
    <xf numFmtId="44" fontId="2" fillId="2" borderId="1" xfId="2" applyFont="1" applyFill="1" applyBorder="1" applyAlignment="1">
      <alignment horizontal="right" vertical="center"/>
    </xf>
    <xf numFmtId="44" fontId="2" fillId="2" borderId="11" xfId="2" applyFont="1" applyFill="1" applyBorder="1" applyAlignment="1">
      <alignment horizontal="right" vertical="center"/>
    </xf>
    <xf numFmtId="44" fontId="2" fillId="2" borderId="2" xfId="2" applyFont="1" applyFill="1" applyBorder="1" applyAlignment="1">
      <alignment horizontal="right" vertical="center"/>
    </xf>
    <xf numFmtId="44" fontId="2" fillId="2" borderId="3" xfId="2" applyFon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44" fontId="2" fillId="2" borderId="22" xfId="2" applyFont="1" applyFill="1" applyBorder="1" applyAlignment="1">
      <alignment horizontal="right" vertical="center"/>
    </xf>
    <xf numFmtId="44" fontId="2" fillId="2" borderId="23" xfId="2" applyFont="1" applyFill="1" applyBorder="1" applyAlignment="1">
      <alignment horizontal="right" vertical="center"/>
    </xf>
    <xf numFmtId="44" fontId="2" fillId="2" borderId="24" xfId="2" applyFont="1" applyFill="1" applyBorder="1" applyAlignment="1">
      <alignment horizontal="right" vertical="center"/>
    </xf>
    <xf numFmtId="44" fontId="2" fillId="2" borderId="25" xfId="2" applyFont="1" applyFill="1" applyBorder="1" applyAlignment="1">
      <alignment horizontal="right" vertical="center"/>
    </xf>
    <xf numFmtId="44" fontId="2" fillId="2" borderId="21" xfId="2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65" fontId="6" fillId="3" borderId="3" xfId="3" applyNumberFormat="1" applyFont="1" applyFill="1" applyBorder="1" applyAlignment="1">
      <alignment horizontal="center" vertical="center"/>
    </xf>
    <xf numFmtId="165" fontId="6" fillId="3" borderId="11" xfId="3" applyNumberFormat="1" applyFont="1" applyFill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165" fontId="6" fillId="3" borderId="2" xfId="3" applyNumberFormat="1" applyFont="1" applyFill="1" applyBorder="1" applyAlignment="1">
      <alignment horizontal="center" vertical="center"/>
    </xf>
    <xf numFmtId="165" fontId="6" fillId="3" borderId="10" xfId="3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Walutowy" xfId="2" builtinId="4"/>
    <cellStyle name="Walutowy [0]" xfId="3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B6"/>
    </sheetView>
  </sheetViews>
  <sheetFormatPr defaultRowHeight="14.25"/>
  <cols>
    <col min="1" max="1" width="28.875" style="1" customWidth="1"/>
    <col min="2" max="3" width="15.5" style="1" customWidth="1"/>
    <col min="4" max="5" width="12.5" style="1" customWidth="1"/>
    <col min="6" max="6" width="14.5" style="1" customWidth="1"/>
    <col min="7" max="7" width="12.5" style="1" customWidth="1"/>
    <col min="8" max="8" width="14.5" style="1" customWidth="1"/>
    <col min="9" max="18" width="14.25" style="1" customWidth="1"/>
    <col min="19" max="16384" width="9" style="1"/>
  </cols>
  <sheetData>
    <row r="1" spans="1:18" s="2" customFormat="1"/>
    <row r="2" spans="1:18" s="3" customFormat="1" ht="66" customHeight="1" thickBot="1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">
      <c r="A3" s="50"/>
      <c r="B3" s="51"/>
      <c r="C3" s="48" t="s">
        <v>15</v>
      </c>
      <c r="D3" s="49"/>
      <c r="E3" s="49"/>
      <c r="F3" s="49"/>
      <c r="G3" s="49"/>
      <c r="H3" s="49"/>
      <c r="I3" s="49"/>
      <c r="J3" s="49"/>
      <c r="K3" s="49"/>
      <c r="L3" s="49"/>
      <c r="M3" s="35"/>
      <c r="N3" s="35"/>
      <c r="O3" s="35"/>
      <c r="P3" s="35"/>
      <c r="Q3" s="36"/>
      <c r="R3" s="37"/>
    </row>
    <row r="4" spans="1:18" ht="15">
      <c r="A4" s="52"/>
      <c r="B4" s="53"/>
      <c r="C4" s="46" t="s">
        <v>0</v>
      </c>
      <c r="D4" s="47"/>
      <c r="E4" s="45" t="s">
        <v>1</v>
      </c>
      <c r="F4" s="45"/>
      <c r="G4" s="46" t="s">
        <v>17</v>
      </c>
      <c r="H4" s="45"/>
      <c r="I4" s="45" t="s">
        <v>2</v>
      </c>
      <c r="J4" s="45"/>
      <c r="K4" s="46" t="s">
        <v>18</v>
      </c>
      <c r="L4" s="47"/>
      <c r="M4" s="45" t="s">
        <v>21</v>
      </c>
      <c r="N4" s="45"/>
      <c r="O4" s="46" t="s">
        <v>22</v>
      </c>
      <c r="P4" s="47"/>
      <c r="Q4" s="45" t="s">
        <v>23</v>
      </c>
      <c r="R4" s="47"/>
    </row>
    <row r="5" spans="1:18" ht="114.75" customHeight="1">
      <c r="A5" s="52"/>
      <c r="B5" s="53"/>
      <c r="C5" s="4" t="s">
        <v>25</v>
      </c>
      <c r="D5" s="5" t="s">
        <v>26</v>
      </c>
      <c r="E5" s="6" t="s">
        <v>25</v>
      </c>
      <c r="F5" s="5" t="s">
        <v>26</v>
      </c>
      <c r="G5" s="4" t="s">
        <v>27</v>
      </c>
      <c r="H5" s="5" t="s">
        <v>26</v>
      </c>
      <c r="I5" s="6" t="s">
        <v>28</v>
      </c>
      <c r="J5" s="7" t="s">
        <v>29</v>
      </c>
      <c r="K5" s="4" t="s">
        <v>25</v>
      </c>
      <c r="L5" s="5" t="s">
        <v>16</v>
      </c>
      <c r="M5" s="6" t="s">
        <v>25</v>
      </c>
      <c r="N5" s="7" t="s">
        <v>16</v>
      </c>
      <c r="O5" s="4" t="s">
        <v>28</v>
      </c>
      <c r="P5" s="5" t="s">
        <v>16</v>
      </c>
      <c r="Q5" s="6" t="s">
        <v>25</v>
      </c>
      <c r="R5" s="5" t="s">
        <v>16</v>
      </c>
    </row>
    <row r="6" spans="1:18" ht="10.5" customHeight="1">
      <c r="A6" s="54"/>
      <c r="B6" s="55"/>
      <c r="C6" s="8">
        <v>1</v>
      </c>
      <c r="D6" s="10">
        <v>2</v>
      </c>
      <c r="E6" s="34">
        <v>3</v>
      </c>
      <c r="F6" s="9">
        <v>4</v>
      </c>
      <c r="G6" s="8">
        <v>5</v>
      </c>
      <c r="H6" s="10">
        <v>6</v>
      </c>
      <c r="I6" s="34">
        <v>7</v>
      </c>
      <c r="J6" s="11">
        <v>8</v>
      </c>
      <c r="K6" s="8">
        <v>9</v>
      </c>
      <c r="L6" s="10">
        <v>10</v>
      </c>
      <c r="M6" s="34">
        <v>11</v>
      </c>
      <c r="N6" s="11">
        <v>12</v>
      </c>
      <c r="O6" s="8">
        <v>13</v>
      </c>
      <c r="P6" s="10">
        <v>14</v>
      </c>
      <c r="Q6" s="34">
        <v>15</v>
      </c>
      <c r="R6" s="10">
        <v>16</v>
      </c>
    </row>
    <row r="7" spans="1:18" ht="16.5" customHeight="1">
      <c r="A7" s="58" t="s">
        <v>8</v>
      </c>
      <c r="B7" s="59"/>
      <c r="C7" s="41">
        <v>54.45</v>
      </c>
      <c r="D7" s="39">
        <v>98.01</v>
      </c>
      <c r="E7" s="42">
        <v>54.45</v>
      </c>
      <c r="F7" s="40">
        <v>98.01</v>
      </c>
      <c r="G7" s="43">
        <v>54.45</v>
      </c>
      <c r="H7" s="39">
        <v>98.01</v>
      </c>
      <c r="I7" s="42">
        <v>27.23</v>
      </c>
      <c r="J7" s="38">
        <v>183.15</v>
      </c>
      <c r="K7" s="43">
        <v>27.23</v>
      </c>
      <c r="L7" s="39">
        <v>235.62</v>
      </c>
      <c r="M7" s="42">
        <v>27.23</v>
      </c>
      <c r="N7" s="38">
        <v>235.62</v>
      </c>
      <c r="O7" s="43">
        <v>27.23</v>
      </c>
      <c r="P7" s="39">
        <v>326.7</v>
      </c>
      <c r="Q7" s="42">
        <v>27.23</v>
      </c>
      <c r="R7" s="39">
        <v>326.7</v>
      </c>
    </row>
    <row r="8" spans="1:18" ht="26.25" customHeight="1">
      <c r="A8" s="8" t="s">
        <v>10</v>
      </c>
      <c r="B8" s="12"/>
      <c r="C8" s="13" t="s">
        <v>12</v>
      </c>
      <c r="D8" s="15" t="s">
        <v>12</v>
      </c>
      <c r="E8" s="16" t="s">
        <v>12</v>
      </c>
      <c r="F8" s="14" t="s">
        <v>12</v>
      </c>
      <c r="G8" s="13" t="s">
        <v>12</v>
      </c>
      <c r="H8" s="15" t="s">
        <v>12</v>
      </c>
      <c r="I8" s="16" t="s">
        <v>12</v>
      </c>
      <c r="J8" s="15" t="s">
        <v>12</v>
      </c>
      <c r="K8" s="13" t="s">
        <v>12</v>
      </c>
      <c r="L8" s="15" t="s">
        <v>12</v>
      </c>
      <c r="M8" s="16" t="s">
        <v>12</v>
      </c>
      <c r="N8" s="14" t="s">
        <v>12</v>
      </c>
      <c r="O8" s="13" t="s">
        <v>12</v>
      </c>
      <c r="P8" s="15" t="s">
        <v>12</v>
      </c>
      <c r="Q8" s="16" t="s">
        <v>12</v>
      </c>
      <c r="R8" s="15" t="s">
        <v>12</v>
      </c>
    </row>
    <row r="9" spans="1:18" ht="23.25" customHeight="1">
      <c r="A9" s="56" t="s">
        <v>3</v>
      </c>
      <c r="B9" s="17" t="s">
        <v>9</v>
      </c>
      <c r="C9" s="18">
        <v>2.5</v>
      </c>
      <c r="D9" s="20">
        <v>2.8</v>
      </c>
      <c r="E9" s="18">
        <v>2.5</v>
      </c>
      <c r="F9" s="20">
        <v>2.8</v>
      </c>
      <c r="G9" s="18">
        <v>2.5</v>
      </c>
      <c r="H9" s="20">
        <v>2.8</v>
      </c>
      <c r="I9" s="21">
        <v>2.5</v>
      </c>
      <c r="J9" s="20">
        <v>2.1</v>
      </c>
      <c r="K9" s="18">
        <v>2.5</v>
      </c>
      <c r="L9" s="20">
        <v>2.1</v>
      </c>
      <c r="M9" s="21">
        <v>2.5</v>
      </c>
      <c r="N9" s="22">
        <v>2.1</v>
      </c>
      <c r="O9" s="18">
        <v>2.5</v>
      </c>
      <c r="P9" s="20">
        <v>2.1</v>
      </c>
      <c r="Q9" s="18">
        <v>2.5</v>
      </c>
      <c r="R9" s="20">
        <v>2.1</v>
      </c>
    </row>
    <row r="10" spans="1:18" ht="23.25" customHeight="1">
      <c r="A10" s="57"/>
      <c r="B10" s="17" t="s">
        <v>14</v>
      </c>
      <c r="C10" s="23">
        <f t="shared" ref="C10" si="0">C9*C7</f>
        <v>136.125</v>
      </c>
      <c r="D10" s="25">
        <f t="shared" ref="D10:J10" si="1">D9*D7</f>
        <v>274.428</v>
      </c>
      <c r="E10" s="26">
        <f t="shared" si="1"/>
        <v>136.125</v>
      </c>
      <c r="F10" s="24">
        <f t="shared" si="1"/>
        <v>274.428</v>
      </c>
      <c r="G10" s="23">
        <f t="shared" si="1"/>
        <v>136.125</v>
      </c>
      <c r="H10" s="25">
        <f t="shared" si="1"/>
        <v>274.428</v>
      </c>
      <c r="I10" s="26">
        <f t="shared" si="1"/>
        <v>68.075000000000003</v>
      </c>
      <c r="J10" s="25">
        <f t="shared" si="1"/>
        <v>384.61500000000001</v>
      </c>
      <c r="K10" s="23">
        <f t="shared" ref="K10" si="2">K9*K7</f>
        <v>68.075000000000003</v>
      </c>
      <c r="L10" s="25">
        <f t="shared" ref="L10" si="3">L9*L7</f>
        <v>494.80200000000002</v>
      </c>
      <c r="M10" s="26">
        <f t="shared" ref="M10" si="4">M9*M7</f>
        <v>68.075000000000003</v>
      </c>
      <c r="N10" s="27">
        <f t="shared" ref="N10:O10" si="5">N9*N7</f>
        <v>494.80200000000002</v>
      </c>
      <c r="O10" s="23">
        <f t="shared" si="5"/>
        <v>68.075000000000003</v>
      </c>
      <c r="P10" s="25">
        <f t="shared" ref="P10:R10" si="6">P9*P7</f>
        <v>686.07</v>
      </c>
      <c r="Q10" s="26">
        <f t="shared" ref="Q10" si="7">Q9*Q7</f>
        <v>68.075000000000003</v>
      </c>
      <c r="R10" s="25">
        <f t="shared" si="6"/>
        <v>686.07</v>
      </c>
    </row>
    <row r="11" spans="1:18" ht="23.25" customHeight="1">
      <c r="A11" s="56" t="s">
        <v>4</v>
      </c>
      <c r="B11" s="17" t="s">
        <v>9</v>
      </c>
      <c r="C11" s="18">
        <v>2.8</v>
      </c>
      <c r="D11" s="20">
        <v>2</v>
      </c>
      <c r="E11" s="18">
        <v>2.8</v>
      </c>
      <c r="F11" s="20">
        <v>2</v>
      </c>
      <c r="G11" s="18">
        <v>2.8</v>
      </c>
      <c r="H11" s="20">
        <v>2</v>
      </c>
      <c r="I11" s="21">
        <v>2.8</v>
      </c>
      <c r="J11" s="20">
        <v>2</v>
      </c>
      <c r="K11" s="18">
        <v>2.8</v>
      </c>
      <c r="L11" s="20">
        <v>2</v>
      </c>
      <c r="M11" s="21">
        <v>2.8</v>
      </c>
      <c r="N11" s="22">
        <v>2</v>
      </c>
      <c r="O11" s="18">
        <v>2.8</v>
      </c>
      <c r="P11" s="20">
        <v>2</v>
      </c>
      <c r="Q11" s="18">
        <v>2.8</v>
      </c>
      <c r="R11" s="20">
        <v>2</v>
      </c>
    </row>
    <row r="12" spans="1:18" ht="23.25" customHeight="1">
      <c r="A12" s="57"/>
      <c r="B12" s="17" t="s">
        <v>14</v>
      </c>
      <c r="C12" s="23">
        <f t="shared" ref="C12" si="8">C11*C7</f>
        <v>152.46</v>
      </c>
      <c r="D12" s="25">
        <f t="shared" ref="D12:J12" si="9">D11*D7</f>
        <v>196.02</v>
      </c>
      <c r="E12" s="26">
        <f t="shared" si="9"/>
        <v>152.46</v>
      </c>
      <c r="F12" s="24">
        <f t="shared" si="9"/>
        <v>196.02</v>
      </c>
      <c r="G12" s="23">
        <f t="shared" si="9"/>
        <v>152.46</v>
      </c>
      <c r="H12" s="23">
        <f t="shared" si="9"/>
        <v>196.02</v>
      </c>
      <c r="I12" s="26">
        <f t="shared" si="9"/>
        <v>76.244</v>
      </c>
      <c r="J12" s="25">
        <f t="shared" si="9"/>
        <v>366.3</v>
      </c>
      <c r="K12" s="23">
        <f t="shared" ref="K12" si="10">K11*K7</f>
        <v>76.244</v>
      </c>
      <c r="L12" s="25">
        <f t="shared" ref="L12" si="11">L11*L7</f>
        <v>471.24</v>
      </c>
      <c r="M12" s="26">
        <f t="shared" ref="M12" si="12">M11*M7</f>
        <v>76.244</v>
      </c>
      <c r="N12" s="27">
        <f>N11*N7</f>
        <v>471.24</v>
      </c>
      <c r="O12" s="23">
        <f t="shared" ref="O12" si="13">O11*O7</f>
        <v>76.244</v>
      </c>
      <c r="P12" s="25">
        <f t="shared" ref="P12:R12" si="14">P11*P7</f>
        <v>653.4</v>
      </c>
      <c r="Q12" s="26">
        <f t="shared" ref="Q12" si="15">Q11*Q7</f>
        <v>76.244</v>
      </c>
      <c r="R12" s="25">
        <f t="shared" si="14"/>
        <v>653.4</v>
      </c>
    </row>
    <row r="13" spans="1:18" ht="23.25" customHeight="1">
      <c r="A13" s="56" t="s">
        <v>5</v>
      </c>
      <c r="B13" s="17" t="s">
        <v>9</v>
      </c>
      <c r="C13" s="18">
        <v>2.8</v>
      </c>
      <c r="D13" s="20">
        <v>2.8</v>
      </c>
      <c r="E13" s="18">
        <v>2.8</v>
      </c>
      <c r="F13" s="20">
        <v>2.8</v>
      </c>
      <c r="G13" s="18">
        <v>2.8</v>
      </c>
      <c r="H13" s="20">
        <v>2.8</v>
      </c>
      <c r="I13" s="21">
        <v>2.8</v>
      </c>
      <c r="J13" s="20">
        <v>2.1</v>
      </c>
      <c r="K13" s="18">
        <v>2.8</v>
      </c>
      <c r="L13" s="20">
        <v>2.1</v>
      </c>
      <c r="M13" s="21">
        <v>2.8</v>
      </c>
      <c r="N13" s="22">
        <v>2.1</v>
      </c>
      <c r="O13" s="18">
        <v>2.8</v>
      </c>
      <c r="P13" s="20">
        <v>2.1</v>
      </c>
      <c r="Q13" s="18">
        <v>2.8</v>
      </c>
      <c r="R13" s="20">
        <v>2.1</v>
      </c>
    </row>
    <row r="14" spans="1:18" ht="23.25" customHeight="1">
      <c r="A14" s="57"/>
      <c r="B14" s="17" t="s">
        <v>14</v>
      </c>
      <c r="C14" s="23">
        <f t="shared" ref="C14" si="16">C13*C7</f>
        <v>152.46</v>
      </c>
      <c r="D14" s="25">
        <f t="shared" ref="D14:J14" si="17">D13*D7</f>
        <v>274.428</v>
      </c>
      <c r="E14" s="26">
        <f t="shared" si="17"/>
        <v>152.46</v>
      </c>
      <c r="F14" s="24">
        <f t="shared" si="17"/>
        <v>274.428</v>
      </c>
      <c r="G14" s="23">
        <f t="shared" si="17"/>
        <v>152.46</v>
      </c>
      <c r="H14" s="25">
        <f t="shared" si="17"/>
        <v>274.428</v>
      </c>
      <c r="I14" s="26">
        <f t="shared" si="17"/>
        <v>76.244</v>
      </c>
      <c r="J14" s="25">
        <f t="shared" si="17"/>
        <v>384.61500000000001</v>
      </c>
      <c r="K14" s="23">
        <f t="shared" ref="K14" si="18">K13*K7</f>
        <v>76.244</v>
      </c>
      <c r="L14" s="25">
        <f t="shared" ref="L14" si="19">L13*L7</f>
        <v>494.80200000000002</v>
      </c>
      <c r="M14" s="26">
        <f t="shared" ref="M14" si="20">M13*M7</f>
        <v>76.244</v>
      </c>
      <c r="N14" s="27">
        <f t="shared" ref="N14:O14" si="21">N13*N7</f>
        <v>494.80200000000002</v>
      </c>
      <c r="O14" s="23">
        <f t="shared" si="21"/>
        <v>76.244</v>
      </c>
      <c r="P14" s="25">
        <f t="shared" ref="P14:R14" si="22">P13*P7</f>
        <v>686.07</v>
      </c>
      <c r="Q14" s="26">
        <f t="shared" ref="Q14" si="23">Q13*Q7</f>
        <v>76.244</v>
      </c>
      <c r="R14" s="25">
        <f t="shared" si="22"/>
        <v>686.07</v>
      </c>
    </row>
    <row r="15" spans="1:18" ht="23.25" customHeight="1">
      <c r="A15" s="56" t="s">
        <v>6</v>
      </c>
      <c r="B15" s="17" t="s">
        <v>9</v>
      </c>
      <c r="C15" s="18">
        <v>2.5</v>
      </c>
      <c r="D15" s="20">
        <v>2.8</v>
      </c>
      <c r="E15" s="18">
        <v>2.5</v>
      </c>
      <c r="F15" s="20">
        <v>2.8</v>
      </c>
      <c r="G15" s="18">
        <v>2.5</v>
      </c>
      <c r="H15" s="20">
        <v>2.8</v>
      </c>
      <c r="I15" s="21">
        <v>2.5</v>
      </c>
      <c r="J15" s="20">
        <v>2.1</v>
      </c>
      <c r="K15" s="18">
        <v>2.5</v>
      </c>
      <c r="L15" s="20">
        <v>2.1</v>
      </c>
      <c r="M15" s="21">
        <v>2.5</v>
      </c>
      <c r="N15" s="22">
        <v>2.1</v>
      </c>
      <c r="O15" s="18">
        <v>2.5</v>
      </c>
      <c r="P15" s="20">
        <v>2.1</v>
      </c>
      <c r="Q15" s="18">
        <v>2.5</v>
      </c>
      <c r="R15" s="20">
        <v>2.1</v>
      </c>
    </row>
    <row r="16" spans="1:18" ht="23.25" customHeight="1">
      <c r="A16" s="57"/>
      <c r="B16" s="17" t="s">
        <v>14</v>
      </c>
      <c r="C16" s="23">
        <f t="shared" ref="C16" si="24">C15*C7</f>
        <v>136.125</v>
      </c>
      <c r="D16" s="25">
        <f t="shared" ref="D16:J16" si="25">D15*D7</f>
        <v>274.428</v>
      </c>
      <c r="E16" s="26">
        <f t="shared" si="25"/>
        <v>136.125</v>
      </c>
      <c r="F16" s="24">
        <f t="shared" si="25"/>
        <v>274.428</v>
      </c>
      <c r="G16" s="23">
        <f t="shared" si="25"/>
        <v>136.125</v>
      </c>
      <c r="H16" s="25">
        <f t="shared" si="25"/>
        <v>274.428</v>
      </c>
      <c r="I16" s="26">
        <f t="shared" si="25"/>
        <v>68.075000000000003</v>
      </c>
      <c r="J16" s="25">
        <f t="shared" si="25"/>
        <v>384.61500000000001</v>
      </c>
      <c r="K16" s="23">
        <f t="shared" ref="K16" si="26">K15*K7</f>
        <v>68.075000000000003</v>
      </c>
      <c r="L16" s="25">
        <f t="shared" ref="L16" si="27">L15*L7</f>
        <v>494.80200000000002</v>
      </c>
      <c r="M16" s="26">
        <f t="shared" ref="M16" si="28">M15*M7</f>
        <v>68.075000000000003</v>
      </c>
      <c r="N16" s="27">
        <f t="shared" ref="N16:O16" si="29">N15*N7</f>
        <v>494.80200000000002</v>
      </c>
      <c r="O16" s="23">
        <f t="shared" si="29"/>
        <v>68.075000000000003</v>
      </c>
      <c r="P16" s="25">
        <f t="shared" ref="P16:R16" si="30">P15*P7</f>
        <v>686.07</v>
      </c>
      <c r="Q16" s="26">
        <f t="shared" ref="Q16" si="31">Q15*Q7</f>
        <v>68.075000000000003</v>
      </c>
      <c r="R16" s="25">
        <f t="shared" si="30"/>
        <v>686.07</v>
      </c>
    </row>
    <row r="17" spans="1:18" ht="23.25" customHeight="1">
      <c r="A17" s="56" t="s">
        <v>7</v>
      </c>
      <c r="B17" s="17" t="s">
        <v>9</v>
      </c>
      <c r="C17" s="18">
        <v>2.6</v>
      </c>
      <c r="D17" s="20">
        <v>2.8</v>
      </c>
      <c r="E17" s="18">
        <v>2.6</v>
      </c>
      <c r="F17" s="20">
        <v>2.8</v>
      </c>
      <c r="G17" s="18">
        <v>2.6</v>
      </c>
      <c r="H17" s="20">
        <v>2.8</v>
      </c>
      <c r="I17" s="21">
        <v>2.6</v>
      </c>
      <c r="J17" s="20">
        <v>2.1</v>
      </c>
      <c r="K17" s="18">
        <v>2.6</v>
      </c>
      <c r="L17" s="20">
        <v>2.1</v>
      </c>
      <c r="M17" s="21">
        <v>2.6</v>
      </c>
      <c r="N17" s="22">
        <v>2.1</v>
      </c>
      <c r="O17" s="18">
        <v>2.6</v>
      </c>
      <c r="P17" s="20">
        <v>2.1</v>
      </c>
      <c r="Q17" s="18">
        <v>2.6</v>
      </c>
      <c r="R17" s="20">
        <v>2.1</v>
      </c>
    </row>
    <row r="18" spans="1:18" ht="23.25" customHeight="1">
      <c r="A18" s="57"/>
      <c r="B18" s="17" t="s">
        <v>14</v>
      </c>
      <c r="C18" s="23">
        <f t="shared" ref="C18" si="32">C17*C7</f>
        <v>141.57000000000002</v>
      </c>
      <c r="D18" s="25">
        <f t="shared" ref="D18:J18" si="33">D17*D7</f>
        <v>274.428</v>
      </c>
      <c r="E18" s="26">
        <f t="shared" si="33"/>
        <v>141.57000000000002</v>
      </c>
      <c r="F18" s="24">
        <f t="shared" si="33"/>
        <v>274.428</v>
      </c>
      <c r="G18" s="23">
        <f t="shared" si="33"/>
        <v>141.57000000000002</v>
      </c>
      <c r="H18" s="25">
        <f t="shared" si="33"/>
        <v>274.428</v>
      </c>
      <c r="I18" s="26">
        <f t="shared" si="33"/>
        <v>70.798000000000002</v>
      </c>
      <c r="J18" s="25">
        <f t="shared" si="33"/>
        <v>384.61500000000001</v>
      </c>
      <c r="K18" s="23">
        <f t="shared" ref="K18" si="34">K17*K7</f>
        <v>70.798000000000002</v>
      </c>
      <c r="L18" s="25">
        <f t="shared" ref="L18" si="35">L17*L7</f>
        <v>494.80200000000002</v>
      </c>
      <c r="M18" s="26">
        <f t="shared" ref="M18" si="36">M17*M7</f>
        <v>70.798000000000002</v>
      </c>
      <c r="N18" s="27">
        <f t="shared" ref="N18:O18" si="37">N17*N7</f>
        <v>494.80200000000002</v>
      </c>
      <c r="O18" s="23">
        <f t="shared" si="37"/>
        <v>70.798000000000002</v>
      </c>
      <c r="P18" s="25">
        <f t="shared" ref="P18:R18" si="38">P17*P7</f>
        <v>686.07</v>
      </c>
      <c r="Q18" s="26">
        <f t="shared" ref="Q18" si="39">Q17*Q7</f>
        <v>70.798000000000002</v>
      </c>
      <c r="R18" s="25">
        <f t="shared" si="38"/>
        <v>686.07</v>
      </c>
    </row>
    <row r="19" spans="1:18" ht="23.25" customHeight="1">
      <c r="A19" s="56" t="s">
        <v>13</v>
      </c>
      <c r="B19" s="17" t="s">
        <v>9</v>
      </c>
      <c r="C19" s="18">
        <v>2.5</v>
      </c>
      <c r="D19" s="20">
        <v>2.1</v>
      </c>
      <c r="E19" s="18">
        <v>2.5</v>
      </c>
      <c r="F19" s="20">
        <v>2.1</v>
      </c>
      <c r="G19" s="18">
        <v>2.5</v>
      </c>
      <c r="H19" s="20">
        <v>2.1</v>
      </c>
      <c r="I19" s="21">
        <v>2.5</v>
      </c>
      <c r="J19" s="20">
        <v>2.1</v>
      </c>
      <c r="K19" s="18">
        <v>2.5</v>
      </c>
      <c r="L19" s="20">
        <v>2.1</v>
      </c>
      <c r="M19" s="21">
        <v>2.5</v>
      </c>
      <c r="N19" s="22">
        <v>2.1</v>
      </c>
      <c r="O19" s="18">
        <v>2.5</v>
      </c>
      <c r="P19" s="20">
        <v>2.1</v>
      </c>
      <c r="Q19" s="18">
        <v>2.5</v>
      </c>
      <c r="R19" s="20">
        <v>2.1</v>
      </c>
    </row>
    <row r="20" spans="1:18" ht="23.25" customHeight="1">
      <c r="A20" s="57"/>
      <c r="B20" s="17" t="s">
        <v>14</v>
      </c>
      <c r="C20" s="23">
        <f t="shared" ref="C20" si="40">C19*C7</f>
        <v>136.125</v>
      </c>
      <c r="D20" s="25">
        <f t="shared" ref="D20:J20" si="41">D19*D7</f>
        <v>205.82100000000003</v>
      </c>
      <c r="E20" s="26">
        <f t="shared" si="41"/>
        <v>136.125</v>
      </c>
      <c r="F20" s="24">
        <f t="shared" si="41"/>
        <v>205.82100000000003</v>
      </c>
      <c r="G20" s="23">
        <f t="shared" si="41"/>
        <v>136.125</v>
      </c>
      <c r="H20" s="25">
        <f t="shared" si="41"/>
        <v>205.82100000000003</v>
      </c>
      <c r="I20" s="26">
        <f t="shared" si="41"/>
        <v>68.075000000000003</v>
      </c>
      <c r="J20" s="25">
        <f t="shared" si="41"/>
        <v>384.61500000000001</v>
      </c>
      <c r="K20" s="23">
        <f t="shared" ref="K20" si="42">K19*K7</f>
        <v>68.075000000000003</v>
      </c>
      <c r="L20" s="25">
        <f t="shared" ref="L20" si="43">L19*L7</f>
        <v>494.80200000000002</v>
      </c>
      <c r="M20" s="26">
        <f t="shared" ref="M20" si="44">M19*M7</f>
        <v>68.075000000000003</v>
      </c>
      <c r="N20" s="27">
        <f t="shared" ref="N20:O20" si="45">N19*N7</f>
        <v>494.80200000000002</v>
      </c>
      <c r="O20" s="23">
        <f t="shared" si="45"/>
        <v>68.075000000000003</v>
      </c>
      <c r="P20" s="25">
        <f t="shared" ref="P20:R20" si="46">P19*P7</f>
        <v>686.07</v>
      </c>
      <c r="Q20" s="26">
        <f t="shared" ref="Q20" si="47">Q19*Q7</f>
        <v>68.075000000000003</v>
      </c>
      <c r="R20" s="25">
        <f t="shared" si="46"/>
        <v>686.07</v>
      </c>
    </row>
    <row r="21" spans="1:18" ht="23.25" customHeight="1">
      <c r="A21" s="56" t="s">
        <v>11</v>
      </c>
      <c r="B21" s="17" t="s">
        <v>9</v>
      </c>
      <c r="C21" s="18">
        <v>8</v>
      </c>
      <c r="D21" s="20">
        <v>8</v>
      </c>
      <c r="E21" s="21">
        <v>8</v>
      </c>
      <c r="F21" s="19">
        <v>8</v>
      </c>
      <c r="G21" s="18">
        <v>8</v>
      </c>
      <c r="H21" s="20">
        <v>8</v>
      </c>
      <c r="I21" s="21">
        <v>8</v>
      </c>
      <c r="J21" s="20">
        <v>8</v>
      </c>
      <c r="K21" s="18">
        <v>8</v>
      </c>
      <c r="L21" s="20">
        <v>8</v>
      </c>
      <c r="M21" s="21">
        <v>8</v>
      </c>
      <c r="N21" s="22">
        <v>8</v>
      </c>
      <c r="O21" s="18">
        <v>8</v>
      </c>
      <c r="P21" s="20">
        <v>8</v>
      </c>
      <c r="Q21" s="21">
        <v>8</v>
      </c>
      <c r="R21" s="20">
        <v>8</v>
      </c>
    </row>
    <row r="22" spans="1:18" ht="23.25" customHeight="1">
      <c r="A22" s="57"/>
      <c r="B22" s="17" t="s">
        <v>14</v>
      </c>
      <c r="C22" s="23">
        <f t="shared" ref="C22" si="48">C21*C7</f>
        <v>435.6</v>
      </c>
      <c r="D22" s="25">
        <f t="shared" ref="D22:J22" si="49">D21*D7</f>
        <v>784.08</v>
      </c>
      <c r="E22" s="26">
        <f t="shared" si="49"/>
        <v>435.6</v>
      </c>
      <c r="F22" s="24">
        <f t="shared" si="49"/>
        <v>784.08</v>
      </c>
      <c r="G22" s="23">
        <f t="shared" si="49"/>
        <v>435.6</v>
      </c>
      <c r="H22" s="25">
        <f t="shared" si="49"/>
        <v>784.08</v>
      </c>
      <c r="I22" s="26">
        <f t="shared" si="49"/>
        <v>217.84</v>
      </c>
      <c r="J22" s="25">
        <f t="shared" si="49"/>
        <v>1465.2</v>
      </c>
      <c r="K22" s="23">
        <f t="shared" ref="K22" si="50">K21*K7</f>
        <v>217.84</v>
      </c>
      <c r="L22" s="25">
        <f t="shared" ref="L22" si="51">L21*L7</f>
        <v>1884.96</v>
      </c>
      <c r="M22" s="26">
        <f t="shared" ref="M22" si="52">M21*M7</f>
        <v>217.84</v>
      </c>
      <c r="N22" s="27">
        <f t="shared" ref="N22:O22" si="53">N21*N7</f>
        <v>1884.96</v>
      </c>
      <c r="O22" s="23">
        <f t="shared" si="53"/>
        <v>217.84</v>
      </c>
      <c r="P22" s="25">
        <f t="shared" ref="P22:R22" si="54">P21*P7</f>
        <v>2613.6</v>
      </c>
      <c r="Q22" s="26">
        <f t="shared" ref="Q22" si="55">Q21*Q7</f>
        <v>217.84</v>
      </c>
      <c r="R22" s="25">
        <f t="shared" si="54"/>
        <v>2613.6</v>
      </c>
    </row>
    <row r="23" spans="1:18" ht="23.25" customHeight="1">
      <c r="A23" s="56" t="s">
        <v>19</v>
      </c>
      <c r="B23" s="17" t="s">
        <v>9</v>
      </c>
      <c r="C23" s="18">
        <v>2.8</v>
      </c>
      <c r="D23" s="20">
        <v>2.6</v>
      </c>
      <c r="E23" s="21">
        <v>2.8</v>
      </c>
      <c r="F23" s="19">
        <v>2.6</v>
      </c>
      <c r="G23" s="18">
        <v>2.8</v>
      </c>
      <c r="H23" s="20">
        <v>2.6</v>
      </c>
      <c r="I23" s="21">
        <v>2.8</v>
      </c>
      <c r="J23" s="20">
        <v>2.6</v>
      </c>
      <c r="K23" s="18">
        <v>2.8</v>
      </c>
      <c r="L23" s="20">
        <v>2.6</v>
      </c>
      <c r="M23" s="21">
        <v>2.8</v>
      </c>
      <c r="N23" s="22">
        <v>2.6</v>
      </c>
      <c r="O23" s="18">
        <v>2.8</v>
      </c>
      <c r="P23" s="20">
        <v>2.6</v>
      </c>
      <c r="Q23" s="21">
        <v>2.8</v>
      </c>
      <c r="R23" s="20">
        <v>2.6</v>
      </c>
    </row>
    <row r="24" spans="1:18" ht="23.25" customHeight="1">
      <c r="A24" s="57"/>
      <c r="B24" s="17" t="s">
        <v>14</v>
      </c>
      <c r="C24" s="23">
        <f t="shared" ref="C24" si="56">C23*C7</f>
        <v>152.46</v>
      </c>
      <c r="D24" s="25">
        <f t="shared" ref="D24:J24" si="57">D23*D7</f>
        <v>254.82600000000002</v>
      </c>
      <c r="E24" s="26">
        <f t="shared" si="57"/>
        <v>152.46</v>
      </c>
      <c r="F24" s="24">
        <f t="shared" si="57"/>
        <v>254.82600000000002</v>
      </c>
      <c r="G24" s="23">
        <f t="shared" si="57"/>
        <v>152.46</v>
      </c>
      <c r="H24" s="25">
        <f t="shared" si="57"/>
        <v>254.82600000000002</v>
      </c>
      <c r="I24" s="26">
        <f t="shared" si="57"/>
        <v>76.244</v>
      </c>
      <c r="J24" s="25">
        <f t="shared" si="57"/>
        <v>476.19000000000005</v>
      </c>
      <c r="K24" s="23">
        <f t="shared" ref="K24" si="58">K23*K7</f>
        <v>76.244</v>
      </c>
      <c r="L24" s="25">
        <f t="shared" ref="L24" si="59">L23*L7</f>
        <v>612.61200000000008</v>
      </c>
      <c r="M24" s="26">
        <f t="shared" ref="M24" si="60">M23*M7</f>
        <v>76.244</v>
      </c>
      <c r="N24" s="27">
        <f t="shared" ref="N24:O24" si="61">N23*N7</f>
        <v>612.61200000000008</v>
      </c>
      <c r="O24" s="23">
        <f t="shared" si="61"/>
        <v>76.244</v>
      </c>
      <c r="P24" s="25">
        <f t="shared" ref="P24:R24" si="62">P23*P7</f>
        <v>849.42</v>
      </c>
      <c r="Q24" s="26">
        <f t="shared" ref="Q24" si="63">Q23*Q7</f>
        <v>76.244</v>
      </c>
      <c r="R24" s="25">
        <f t="shared" si="62"/>
        <v>849.42</v>
      </c>
    </row>
    <row r="25" spans="1:18" ht="23.25" customHeight="1">
      <c r="A25" s="56" t="s">
        <v>20</v>
      </c>
      <c r="B25" s="17" t="s">
        <v>9</v>
      </c>
      <c r="C25" s="18">
        <v>20</v>
      </c>
      <c r="D25" s="20">
        <v>20</v>
      </c>
      <c r="E25" s="21">
        <v>20</v>
      </c>
      <c r="F25" s="19">
        <v>20</v>
      </c>
      <c r="G25" s="18">
        <v>20</v>
      </c>
      <c r="H25" s="20">
        <v>20</v>
      </c>
      <c r="I25" s="21">
        <v>20</v>
      </c>
      <c r="J25" s="20">
        <v>20</v>
      </c>
      <c r="K25" s="18">
        <v>20</v>
      </c>
      <c r="L25" s="20">
        <v>20</v>
      </c>
      <c r="M25" s="21">
        <v>20</v>
      </c>
      <c r="N25" s="22">
        <v>20</v>
      </c>
      <c r="O25" s="18">
        <v>20</v>
      </c>
      <c r="P25" s="20">
        <v>20</v>
      </c>
      <c r="Q25" s="21">
        <v>20</v>
      </c>
      <c r="R25" s="20">
        <v>20</v>
      </c>
    </row>
    <row r="26" spans="1:18" ht="23.25" customHeight="1" thickBot="1">
      <c r="A26" s="60"/>
      <c r="B26" s="28" t="s">
        <v>14</v>
      </c>
      <c r="C26" s="29">
        <f t="shared" ref="C26" si="64">C25*C7</f>
        <v>1089</v>
      </c>
      <c r="D26" s="31">
        <f t="shared" ref="D26:J26" si="65">D25*D7</f>
        <v>1960.2</v>
      </c>
      <c r="E26" s="32">
        <f t="shared" si="65"/>
        <v>1089</v>
      </c>
      <c r="F26" s="30">
        <f t="shared" si="65"/>
        <v>1960.2</v>
      </c>
      <c r="G26" s="29">
        <f t="shared" si="65"/>
        <v>1089</v>
      </c>
      <c r="H26" s="31">
        <f t="shared" si="65"/>
        <v>1960.2</v>
      </c>
      <c r="I26" s="32">
        <f t="shared" si="65"/>
        <v>544.6</v>
      </c>
      <c r="J26" s="33">
        <f t="shared" si="65"/>
        <v>3663</v>
      </c>
      <c r="K26" s="29">
        <f t="shared" ref="K26" si="66">K25*K7</f>
        <v>544.6</v>
      </c>
      <c r="L26" s="31">
        <f t="shared" ref="L26" si="67">L25*L7</f>
        <v>4712.3999999999996</v>
      </c>
      <c r="M26" s="32">
        <f t="shared" ref="M26" si="68">M25*M7</f>
        <v>544.6</v>
      </c>
      <c r="N26" s="33">
        <f t="shared" ref="N26:O26" si="69">N25*N7</f>
        <v>4712.3999999999996</v>
      </c>
      <c r="O26" s="29">
        <f t="shared" si="69"/>
        <v>544.6</v>
      </c>
      <c r="P26" s="31">
        <f t="shared" ref="P26:R26" si="70">P25*P7</f>
        <v>6534</v>
      </c>
      <c r="Q26" s="32">
        <f t="shared" ref="Q26" si="71">Q25*Q7</f>
        <v>544.6</v>
      </c>
      <c r="R26" s="31">
        <f t="shared" si="70"/>
        <v>6534</v>
      </c>
    </row>
  </sheetData>
  <mergeCells count="21">
    <mergeCell ref="A17:A18"/>
    <mergeCell ref="A19:A20"/>
    <mergeCell ref="A23:A24"/>
    <mergeCell ref="A25:A26"/>
    <mergeCell ref="A21:A22"/>
    <mergeCell ref="A15:A16"/>
    <mergeCell ref="A13:A14"/>
    <mergeCell ref="A11:A12"/>
    <mergeCell ref="A9:A10"/>
    <mergeCell ref="A7:B7"/>
    <mergeCell ref="A2:R2"/>
    <mergeCell ref="E4:F4"/>
    <mergeCell ref="C4:D4"/>
    <mergeCell ref="C3:L3"/>
    <mergeCell ref="A3:B6"/>
    <mergeCell ref="G4:H4"/>
    <mergeCell ref="O4:P4"/>
    <mergeCell ref="M4:N4"/>
    <mergeCell ref="I4:J4"/>
    <mergeCell ref="K4:L4"/>
    <mergeCell ref="Q4:R4"/>
  </mergeCells>
  <pageMargins left="0.31496062992125984" right="0.31496062992125984" top="0.15748031496062992" bottom="0.15748031496062992" header="0" footer="0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dzieci niepełnosprawne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k.grabowska</dc:creator>
  <cp:lastModifiedBy>Marcin Stąpor</cp:lastModifiedBy>
  <cp:lastPrinted>2023-05-22T08:24:39Z</cp:lastPrinted>
  <dcterms:created xsi:type="dcterms:W3CDTF">2015-03-03T06:25:49Z</dcterms:created>
  <dcterms:modified xsi:type="dcterms:W3CDTF">2024-05-07T10:04:25Z</dcterms:modified>
</cp:coreProperties>
</file>